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2.jpeg" ContentType="image/jpeg"/>
  <Override PartName="/xl/media/image1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0"/>
  </bookViews>
  <sheets>
    <sheet name="Hárok1" sheetId="1" state="visible" r:id="rId2"/>
    <sheet name="Hárok2" sheetId="2" state="visible" r:id="rId3"/>
    <sheet name="Hárok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<sst xmlns="http://schemas.openxmlformats.org/spreadsheetml/2006/main" count="142" uniqueCount="54">
  <si>
    <t>Príloha č. 1</t>
  </si>
  <si>
    <r>
      <t>Predmet požiadavky:   </t>
    </r>
    <r>
      <rPr>
        <b val="true"/>
        <sz val="12"/>
        <rFont val="Times New Roman"/>
        <family val="1"/>
        <charset val="238"/>
      </rPr>
      <t>"   pekárenské výrobky "</t>
    </r>
  </si>
  <si>
    <r>
      <t>Zdôvodnenie požiadavky: </t>
    </r>
    <r>
      <rPr>
        <b val="true"/>
        <sz val="12"/>
        <rFont val="Times New Roman"/>
        <family val="1"/>
        <charset val="238"/>
      </rPr>
      <t>Zabezpečenie stravovania pre deti materských škôl v zriaďovateľskej pôsobnosti mesta Košice</t>
    </r>
  </si>
  <si>
    <t>           Školská jedáleň pri MŠ,  Cottbuská 34,Košice</t>
  </si>
  <si>
    <t>JUNO</t>
  </si>
  <si>
    <t>CPV 05810000-</t>
  </si>
  <si>
    <t>Názov </t>
  </si>
  <si>
    <t>Balenie</t>
  </si>
  <si>
    <t>Záruka  </t>
  </si>
  <si>
    <t>Jednotka množstva</t>
  </si>
  <si>
    <t>Predpokladané množstvo </t>
  </si>
  <si>
    <t>Jednotková cena bez DPH </t>
  </si>
  <si>
    <t>Cena celkom bez DPH </t>
  </si>
  <si>
    <t>Cena celkom s DPH </t>
  </si>
  <si>
    <t>Pekárenské výrobky</t>
  </si>
  <si>
    <t>Minimálna doba</t>
  </si>
  <si>
    <t>ks, kg, liter</t>
  </si>
  <si>
    <t>Od 01.04.19-30.04.20</t>
  </si>
  <si>
    <t>€</t>
  </si>
  <si>
    <t>15810000-9</t>
  </si>
  <si>
    <t>Zemlínsky koláč 550g</t>
  </si>
  <si>
    <t>voľné</t>
  </si>
  <si>
    <t>2 dni</t>
  </si>
  <si>
    <t>ks</t>
  </si>
  <si>
    <t>Mazanec s makom 60g</t>
  </si>
  <si>
    <t>Závin plnený 500g</t>
  </si>
  <si>
    <t>15812100-4</t>
  </si>
  <si>
    <t>Pečivo sladké 80g</t>
  </si>
  <si>
    <t>Pizza rožok 100g</t>
  </si>
  <si>
    <t>15811200-8</t>
  </si>
  <si>
    <t>Rožky biele 50g</t>
  </si>
  <si>
    <t>Rožky celozrnné 50g</t>
  </si>
  <si>
    <t>Žemľa viaczrnná 90g</t>
  </si>
  <si>
    <t>15811510-4</t>
  </si>
  <si>
    <t>Sendvič  450g</t>
  </si>
  <si>
    <t>Vianočka  300g</t>
  </si>
  <si>
    <t>Žemľa tuková  90g</t>
  </si>
  <si>
    <t>Bábovka 600g</t>
  </si>
  <si>
    <t>Banketka tuková 30g</t>
  </si>
  <si>
    <t>Pletenka tuková150g</t>
  </si>
  <si>
    <t>2dni</t>
  </si>
  <si>
    <t>Bageta celozrnná 300g</t>
  </si>
  <si>
    <t>Banketka celozrnná 30g</t>
  </si>
  <si>
    <t> Spolu:pečivo</t>
  </si>
  <si>
    <r>
      <t>Predmet požiadavky:   </t>
    </r>
    <r>
      <rPr>
        <b val="true"/>
        <sz val="12"/>
        <rFont val="Times New Roman"/>
        <family val="1"/>
        <charset val="238"/>
      </rPr>
      <t>"  Chlieb "</t>
    </r>
  </si>
  <si>
    <t>CPV 15810000-</t>
  </si>
  <si>
    <t>Chlieb</t>
  </si>
  <si>
    <t>Svetlý pšeničný1200g</t>
  </si>
  <si>
    <t>Viaczrnný cereálny 450g</t>
  </si>
  <si>
    <t>Tmavý pšenično- ražný 1200g</t>
  </si>
  <si>
    <t>Pšeničný viaczrnný 750g dlháň</t>
  </si>
  <si>
    <t>Spolu chlieb a pečivo:</t>
  </si>
  <si>
    <t>Dodávateľ:</t>
  </si>
  <si>
    <t>Paulina Köverová
Pekáreň  JUNO
044 42  Hrašovik č.36/A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</si>
</sst>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;[RED]#,##0.00"/>
    <numFmt numFmtId="166" formatCode="#,##0.000;[RED]#,##0.000"/>
    <numFmt numFmtId="167" formatCode="0.00"/>
    <numFmt numFmtId="168" formatCode="#,##0.00;\-#,##0.00"/>
  </numFmts>
  <fonts count="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2"/>
      <name val="Times New Roman"/>
      <family val="1"/>
      <charset val="238"/>
    </font>
    <font>
      <b val="true"/>
      <sz val="12"/>
      <name val="Times New Roman"/>
      <family val="1"/>
      <charset val="238"/>
    </font>
    <font>
      <b val="true"/>
      <sz val="11.5"/>
      <name val="Times New Roman"/>
      <family val="1"/>
      <charset val="238"/>
    </font>
    <font>
      <sz val="11"/>
      <name val="Calibri"/>
      <family val="2"/>
      <charset val="238"/>
    </font>
    <font>
      <b val="true"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rgb="FFCCFFFF"/>
        <bgColor rgb="FFCCFFFF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3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6" fillId="2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5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6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8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52560</xdr:colOff>
      <xdr:row>37</xdr:row>
      <xdr:rowOff>10080</xdr:rowOff>
    </xdr:from>
    <xdr:to>
      <xdr:col>5</xdr:col>
      <xdr:colOff>570960</xdr:colOff>
      <xdr:row>37</xdr:row>
      <xdr:rowOff>683280</xdr:rowOff>
    </xdr:to>
    <xdr:pic>
      <xdr:nvPicPr>
        <xdr:cNvPr id="0" name="Obrázok 1" descr=""/>
        <xdr:cNvPicPr/>
      </xdr:nvPicPr>
      <xdr:blipFill>
        <a:blip r:embed="rId1"/>
        <a:stretch/>
      </xdr:blipFill>
      <xdr:spPr>
        <a:xfrm>
          <a:off x="3567240" y="10270080"/>
          <a:ext cx="1730520" cy="673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91080</xdr:colOff>
      <xdr:row>37</xdr:row>
      <xdr:rowOff>29160</xdr:rowOff>
    </xdr:from>
    <xdr:to>
      <xdr:col>7</xdr:col>
      <xdr:colOff>578880</xdr:colOff>
      <xdr:row>37</xdr:row>
      <xdr:rowOff>679680</xdr:rowOff>
    </xdr:to>
    <xdr:pic>
      <xdr:nvPicPr>
        <xdr:cNvPr id="1" name="Obrázok 2" descr=""/>
        <xdr:cNvPicPr/>
      </xdr:nvPicPr>
      <xdr:blipFill>
        <a:blip r:embed="rId2"/>
        <a:stretch/>
      </xdr:blipFill>
      <xdr:spPr>
        <a:xfrm>
          <a:off x="5485320" y="10289160"/>
          <a:ext cx="1513800" cy="6505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7" activeCellId="0" sqref="A7"/>
    </sheetView>
  </sheetViews>
  <sheetFormatPr defaultRowHeight="14.5"/>
  <cols>
    <col collapsed="false" hidden="false" max="1" min="1" style="0" width="14.0918367346939"/>
    <col collapsed="false" hidden="false" max="2" min="2" style="0" width="13.5459183673469"/>
    <col collapsed="false" hidden="false" max="3" min="3" style="0" width="22.1734693877551"/>
    <col collapsed="false" hidden="false" max="4" min="4" style="0" width="8.09183673469388"/>
    <col collapsed="false" hidden="false" max="5" min="5" style="0" width="9.09183673469388"/>
    <col collapsed="false" hidden="false" max="6" min="6" style="0" width="9.45918367346939"/>
    <col collapsed="false" hidden="false" max="7" min="7" style="0" width="14.5408163265306"/>
    <col collapsed="false" hidden="false" max="8" min="8" style="0" width="9.62755102040816"/>
    <col collapsed="false" hidden="false" max="9" min="9" style="0" width="10.5408163265306"/>
    <col collapsed="false" hidden="false" max="10" min="10" style="0" width="9.54081632653061"/>
    <col collapsed="false" hidden="false" max="1025" min="11" style="0" width="8.72959183673469"/>
  </cols>
  <sheetData>
    <row r="1" customFormat="false" ht="15.5" hidden="false" customHeight="false" outlineLevel="0" collapsed="false">
      <c r="A1" s="1" t="s">
        <v>0</v>
      </c>
      <c r="B1" s="2"/>
      <c r="C1" s="2"/>
      <c r="D1" s="2"/>
      <c r="E1" s="2"/>
      <c r="F1" s="2"/>
      <c r="G1" s="3"/>
      <c r="H1" s="4"/>
      <c r="I1" s="3"/>
      <c r="J1" s="3"/>
    </row>
    <row r="2" customFormat="false" ht="15.5" hidden="false" customHeight="false" outlineLevel="0" collapsed="false">
      <c r="A2" s="1" t="s">
        <v>1</v>
      </c>
      <c r="B2" s="2"/>
      <c r="C2" s="2"/>
      <c r="D2" s="2"/>
      <c r="E2" s="2"/>
      <c r="F2" s="2"/>
      <c r="G2" s="3"/>
      <c r="H2" s="4"/>
      <c r="I2" s="3"/>
      <c r="J2" s="3"/>
    </row>
    <row r="3" customFormat="false" ht="15.5" hidden="false" customHeight="false" outlineLevel="0" collapsed="false">
      <c r="A3" s="5" t="s">
        <v>2</v>
      </c>
      <c r="B3" s="6"/>
      <c r="C3" s="2"/>
      <c r="D3" s="2"/>
      <c r="E3" s="2"/>
      <c r="F3" s="2"/>
      <c r="G3" s="3"/>
      <c r="H3" s="4"/>
      <c r="I3" s="3"/>
      <c r="J3" s="3"/>
      <c r="L3" s="7"/>
    </row>
    <row r="4" s="6" customFormat="true" ht="15" hidden="false" customHeight="false" outlineLevel="0" collapsed="false">
      <c r="A4" s="6" t="s">
        <v>3</v>
      </c>
    </row>
    <row r="5" customFormat="false" ht="9.75" hidden="false" customHeight="true" outlineLevel="0" collapsed="false">
      <c r="A5" s="8"/>
      <c r="B5" s="8"/>
      <c r="C5" s="8"/>
      <c r="D5" s="8"/>
      <c r="E5" s="8"/>
      <c r="F5" s="8"/>
      <c r="G5" s="8"/>
      <c r="H5" s="8"/>
      <c r="I5" s="9"/>
      <c r="J5" s="9"/>
    </row>
    <row r="6" customFormat="false" ht="51.5" hidden="false" customHeight="true" outlineLevel="0" collapsed="false">
      <c r="A6" s="10" t="s">
        <v>4</v>
      </c>
      <c r="B6" s="10" t="s">
        <v>5</v>
      </c>
      <c r="C6" s="10" t="s">
        <v>6</v>
      </c>
      <c r="D6" s="10" t="s">
        <v>7</v>
      </c>
      <c r="E6" s="11" t="s">
        <v>8</v>
      </c>
      <c r="F6" s="11" t="s">
        <v>9</v>
      </c>
      <c r="G6" s="12" t="s">
        <v>10</v>
      </c>
      <c r="H6" s="11" t="s">
        <v>11</v>
      </c>
      <c r="I6" s="11" t="s">
        <v>12</v>
      </c>
      <c r="J6" s="11" t="s">
        <v>13</v>
      </c>
      <c r="K6" s="7"/>
    </row>
    <row r="7" customFormat="false" ht="30.75" hidden="false" customHeight="true" outlineLevel="0" collapsed="false">
      <c r="A7" s="13"/>
      <c r="B7" s="13" t="s">
        <v>14</v>
      </c>
      <c r="C7" s="13"/>
      <c r="D7" s="13"/>
      <c r="E7" s="11" t="s">
        <v>15</v>
      </c>
      <c r="F7" s="11" t="s">
        <v>16</v>
      </c>
      <c r="G7" s="12" t="s">
        <v>17</v>
      </c>
      <c r="H7" s="11" t="s">
        <v>18</v>
      </c>
      <c r="I7" s="14" t="s">
        <v>18</v>
      </c>
      <c r="J7" s="14" t="s">
        <v>18</v>
      </c>
      <c r="K7" s="7"/>
    </row>
    <row r="8" customFormat="false" ht="18.5" hidden="false" customHeight="true" outlineLevel="0" collapsed="false">
      <c r="A8" s="15" t="n">
        <v>1</v>
      </c>
      <c r="B8" s="15" t="s">
        <v>19</v>
      </c>
      <c r="C8" s="15" t="s">
        <v>20</v>
      </c>
      <c r="D8" s="15" t="s">
        <v>21</v>
      </c>
      <c r="E8" s="15" t="s">
        <v>22</v>
      </c>
      <c r="F8" s="15" t="s">
        <v>23</v>
      </c>
      <c r="G8" s="16" t="n">
        <v>100</v>
      </c>
      <c r="H8" s="17" t="n">
        <v>1.3</v>
      </c>
      <c r="I8" s="16" t="n">
        <f aca="false">H8*G8</f>
        <v>130</v>
      </c>
      <c r="J8" s="16" t="n">
        <f aca="false">PRODUCT(I8,1.2)</f>
        <v>156</v>
      </c>
      <c r="K8" s="7"/>
    </row>
    <row r="9" customFormat="false" ht="22" hidden="false" customHeight="true" outlineLevel="0" collapsed="false">
      <c r="A9" s="15" t="n">
        <v>2</v>
      </c>
      <c r="B9" s="15" t="s">
        <v>19</v>
      </c>
      <c r="C9" s="15" t="s">
        <v>24</v>
      </c>
      <c r="D9" s="15" t="s">
        <v>21</v>
      </c>
      <c r="E9" s="15" t="s">
        <v>22</v>
      </c>
      <c r="F9" s="15" t="s">
        <v>23</v>
      </c>
      <c r="G9" s="16" t="n">
        <v>1000</v>
      </c>
      <c r="H9" s="17" t="n">
        <v>0.158</v>
      </c>
      <c r="I9" s="16" t="n">
        <f aca="false">H9*G9</f>
        <v>158</v>
      </c>
      <c r="J9" s="16" t="n">
        <f aca="false">PRODUCT(I9,1.2)</f>
        <v>189.6</v>
      </c>
      <c r="K9" s="7"/>
    </row>
    <row r="10" customFormat="false" ht="21.5" hidden="false" customHeight="true" outlineLevel="0" collapsed="false">
      <c r="A10" s="15" t="n">
        <v>3</v>
      </c>
      <c r="B10" s="15" t="s">
        <v>19</v>
      </c>
      <c r="C10" s="15" t="s">
        <v>25</v>
      </c>
      <c r="D10" s="15" t="s">
        <v>21</v>
      </c>
      <c r="E10" s="15" t="s">
        <v>22</v>
      </c>
      <c r="F10" s="15" t="s">
        <v>23</v>
      </c>
      <c r="G10" s="16" t="n">
        <v>500</v>
      </c>
      <c r="H10" s="17" t="n">
        <v>1.217</v>
      </c>
      <c r="I10" s="16" t="n">
        <f aca="false">H10*G10</f>
        <v>608.5</v>
      </c>
      <c r="J10" s="16" t="n">
        <f aca="false">PRODUCT(I10,1.2)</f>
        <v>730.2</v>
      </c>
      <c r="K10" s="7"/>
    </row>
    <row r="11" customFormat="false" ht="19.5" hidden="false" customHeight="true" outlineLevel="0" collapsed="false">
      <c r="A11" s="15" t="n">
        <v>4</v>
      </c>
      <c r="B11" s="15" t="s">
        <v>26</v>
      </c>
      <c r="C11" s="15" t="s">
        <v>27</v>
      </c>
      <c r="D11" s="15" t="s">
        <v>21</v>
      </c>
      <c r="E11" s="15" t="s">
        <v>22</v>
      </c>
      <c r="F11" s="15" t="s">
        <v>23</v>
      </c>
      <c r="G11" s="16" t="n">
        <v>2000</v>
      </c>
      <c r="H11" s="17" t="n">
        <v>0.292</v>
      </c>
      <c r="I11" s="16" t="n">
        <f aca="false">H11*G11</f>
        <v>584</v>
      </c>
      <c r="J11" s="16" t="n">
        <f aca="false">PRODUCT(I11,1.2)</f>
        <v>700.8</v>
      </c>
      <c r="K11" s="7"/>
    </row>
    <row r="12" customFormat="false" ht="17" hidden="false" customHeight="true" outlineLevel="0" collapsed="false">
      <c r="A12" s="15" t="n">
        <v>5</v>
      </c>
      <c r="B12" s="15" t="s">
        <v>26</v>
      </c>
      <c r="C12" s="15" t="s">
        <v>28</v>
      </c>
      <c r="D12" s="15" t="s">
        <v>21</v>
      </c>
      <c r="E12" s="15" t="s">
        <v>22</v>
      </c>
      <c r="F12" s="15" t="s">
        <v>23</v>
      </c>
      <c r="G12" s="16" t="n">
        <v>1000</v>
      </c>
      <c r="H12" s="17" t="n">
        <v>0.267</v>
      </c>
      <c r="I12" s="16" t="n">
        <f aca="false">H12*G12</f>
        <v>267</v>
      </c>
      <c r="J12" s="16" t="n">
        <f aca="false">PRODUCT(I12,1.2)</f>
        <v>320.4</v>
      </c>
      <c r="K12" s="7"/>
    </row>
    <row r="13" customFormat="false" ht="17.9" hidden="false" customHeight="true" outlineLevel="0" collapsed="false">
      <c r="A13" s="15" t="n">
        <v>6</v>
      </c>
      <c r="B13" s="15" t="s">
        <v>29</v>
      </c>
      <c r="C13" s="15" t="s">
        <v>30</v>
      </c>
      <c r="D13" s="15" t="s">
        <v>21</v>
      </c>
      <c r="E13" s="15" t="s">
        <v>22</v>
      </c>
      <c r="F13" s="15" t="s">
        <v>23</v>
      </c>
      <c r="G13" s="16" t="n">
        <v>1600</v>
      </c>
      <c r="H13" s="17" t="n">
        <v>0.058</v>
      </c>
      <c r="I13" s="16" t="n">
        <f aca="false">H13*G13</f>
        <v>92.8</v>
      </c>
      <c r="J13" s="16" t="n">
        <f aca="false">PRODUCT(I13,1.2)</f>
        <v>111.36</v>
      </c>
      <c r="K13" s="7"/>
    </row>
    <row r="14" customFormat="false" ht="22" hidden="false" customHeight="true" outlineLevel="0" collapsed="false">
      <c r="A14" s="15" t="n">
        <v>7</v>
      </c>
      <c r="B14" s="15" t="s">
        <v>19</v>
      </c>
      <c r="C14" s="15" t="s">
        <v>31</v>
      </c>
      <c r="D14" s="15" t="s">
        <v>21</v>
      </c>
      <c r="E14" s="15" t="s">
        <v>22</v>
      </c>
      <c r="F14" s="15" t="s">
        <v>23</v>
      </c>
      <c r="G14" s="16" t="n">
        <v>1000</v>
      </c>
      <c r="H14" s="17" t="n">
        <v>0.075</v>
      </c>
      <c r="I14" s="16" t="n">
        <f aca="false">H14*G14</f>
        <v>75</v>
      </c>
      <c r="J14" s="16" t="n">
        <f aca="false">PRODUCT(I14,1.2)</f>
        <v>90</v>
      </c>
      <c r="K14" s="7"/>
    </row>
    <row r="15" customFormat="false" ht="18" hidden="false" customHeight="true" outlineLevel="0" collapsed="false">
      <c r="A15" s="15" t="n">
        <v>8</v>
      </c>
      <c r="B15" s="15" t="s">
        <v>19</v>
      </c>
      <c r="C15" s="15" t="s">
        <v>32</v>
      </c>
      <c r="D15" s="15" t="s">
        <v>21</v>
      </c>
      <c r="E15" s="15" t="s">
        <v>22</v>
      </c>
      <c r="F15" s="15" t="s">
        <v>23</v>
      </c>
      <c r="G15" s="16" t="n">
        <v>1000</v>
      </c>
      <c r="H15" s="17" t="n">
        <v>0.15</v>
      </c>
      <c r="I15" s="16" t="n">
        <f aca="false">H15*G15</f>
        <v>150</v>
      </c>
      <c r="J15" s="16" t="n">
        <f aca="false">PRODUCT(I15,1.2)</f>
        <v>180</v>
      </c>
      <c r="K15" s="7"/>
    </row>
    <row r="16" customFormat="false" ht="19" hidden="false" customHeight="true" outlineLevel="0" collapsed="false">
      <c r="A16" s="15" t="n">
        <v>9</v>
      </c>
      <c r="B16" s="15" t="s">
        <v>33</v>
      </c>
      <c r="C16" s="15" t="s">
        <v>34</v>
      </c>
      <c r="D16" s="15" t="s">
        <v>21</v>
      </c>
      <c r="E16" s="15" t="s">
        <v>22</v>
      </c>
      <c r="F16" s="15" t="s">
        <v>23</v>
      </c>
      <c r="G16" s="16" t="n">
        <v>1000</v>
      </c>
      <c r="H16" s="17" t="n">
        <v>0.508</v>
      </c>
      <c r="I16" s="16" t="n">
        <f aca="false">H16*G16</f>
        <v>508</v>
      </c>
      <c r="J16" s="16" t="n">
        <f aca="false">PRODUCT(I16,1.2)</f>
        <v>609.6</v>
      </c>
      <c r="K16" s="7"/>
    </row>
    <row r="17" customFormat="false" ht="22.5" hidden="false" customHeight="true" outlineLevel="0" collapsed="false">
      <c r="A17" s="15" t="n">
        <v>10</v>
      </c>
      <c r="B17" s="15" t="s">
        <v>19</v>
      </c>
      <c r="C17" s="15" t="s">
        <v>35</v>
      </c>
      <c r="D17" s="15" t="s">
        <v>21</v>
      </c>
      <c r="E17" s="15" t="s">
        <v>22</v>
      </c>
      <c r="F17" s="15" t="s">
        <v>23</v>
      </c>
      <c r="G17" s="16" t="n">
        <v>500</v>
      </c>
      <c r="H17" s="17" t="n">
        <v>0.758</v>
      </c>
      <c r="I17" s="16" t="n">
        <f aca="false">H17*G17</f>
        <v>379</v>
      </c>
      <c r="J17" s="16" t="n">
        <f aca="false">PRODUCT(I17,1.2)</f>
        <v>454.8</v>
      </c>
      <c r="K17" s="7"/>
    </row>
    <row r="18" customFormat="false" ht="22" hidden="false" customHeight="true" outlineLevel="0" collapsed="false">
      <c r="A18" s="15" t="n">
        <v>11</v>
      </c>
      <c r="B18" s="15" t="s">
        <v>19</v>
      </c>
      <c r="C18" s="15" t="s">
        <v>36</v>
      </c>
      <c r="D18" s="15" t="s">
        <v>21</v>
      </c>
      <c r="E18" s="15" t="s">
        <v>22</v>
      </c>
      <c r="F18" s="15" t="s">
        <v>23</v>
      </c>
      <c r="G18" s="16" t="n">
        <v>1600</v>
      </c>
      <c r="H18" s="17" t="n">
        <v>0.142</v>
      </c>
      <c r="I18" s="16" t="n">
        <f aca="false">H18*G18</f>
        <v>227.2</v>
      </c>
      <c r="J18" s="16" t="n">
        <f aca="false">PRODUCT(I18,1.2)</f>
        <v>272.64</v>
      </c>
      <c r="K18" s="7"/>
    </row>
    <row r="19" customFormat="false" ht="23" hidden="false" customHeight="true" outlineLevel="0" collapsed="false">
      <c r="A19" s="15" t="n">
        <v>12</v>
      </c>
      <c r="B19" s="15" t="s">
        <v>19</v>
      </c>
      <c r="C19" s="15" t="s">
        <v>37</v>
      </c>
      <c r="D19" s="15" t="s">
        <v>21</v>
      </c>
      <c r="E19" s="15" t="s">
        <v>22</v>
      </c>
      <c r="F19" s="15" t="s">
        <v>23</v>
      </c>
      <c r="G19" s="16" t="n">
        <v>600</v>
      </c>
      <c r="H19" s="17" t="n">
        <v>1.9</v>
      </c>
      <c r="I19" s="16" t="n">
        <f aca="false">H19*G19</f>
        <v>1140</v>
      </c>
      <c r="J19" s="16" t="n">
        <f aca="false">PRODUCT(I19,1.2)</f>
        <v>1368</v>
      </c>
      <c r="K19" s="7"/>
    </row>
    <row r="20" customFormat="false" ht="26" hidden="false" customHeight="true" outlineLevel="0" collapsed="false">
      <c r="A20" s="15" t="n">
        <v>13</v>
      </c>
      <c r="B20" s="15" t="s">
        <v>19</v>
      </c>
      <c r="C20" s="15" t="s">
        <v>38</v>
      </c>
      <c r="D20" s="15" t="s">
        <v>21</v>
      </c>
      <c r="E20" s="15" t="s">
        <v>22</v>
      </c>
      <c r="F20" s="15" t="s">
        <v>23</v>
      </c>
      <c r="G20" s="16" t="n">
        <v>1600</v>
      </c>
      <c r="H20" s="17" t="n">
        <v>0.05</v>
      </c>
      <c r="I20" s="16" t="n">
        <f aca="false">H20*G20</f>
        <v>80</v>
      </c>
      <c r="J20" s="16" t="n">
        <f aca="false">PRODUCT(I20,1.2)</f>
        <v>96</v>
      </c>
      <c r="K20" s="7"/>
    </row>
    <row r="21" customFormat="false" ht="26" hidden="false" customHeight="true" outlineLevel="0" collapsed="false">
      <c r="A21" s="15" t="n">
        <v>14</v>
      </c>
      <c r="B21" s="15" t="s">
        <v>19</v>
      </c>
      <c r="C21" s="15" t="s">
        <v>39</v>
      </c>
      <c r="D21" s="15" t="s">
        <v>21</v>
      </c>
      <c r="E21" s="15" t="s">
        <v>40</v>
      </c>
      <c r="F21" s="15" t="s">
        <v>23</v>
      </c>
      <c r="G21" s="16" t="n">
        <v>500</v>
      </c>
      <c r="H21" s="17" t="n">
        <v>0.217</v>
      </c>
      <c r="I21" s="16" t="n">
        <f aca="false">H21*G21</f>
        <v>108.5</v>
      </c>
      <c r="J21" s="16" t="n">
        <f aca="false">PRODUCT(I21,1.2)</f>
        <v>130.2</v>
      </c>
      <c r="K21" s="7"/>
    </row>
    <row r="22" customFormat="false" ht="26" hidden="false" customHeight="true" outlineLevel="0" collapsed="false">
      <c r="A22" s="15" t="n">
        <v>15</v>
      </c>
      <c r="B22" s="15" t="s">
        <v>19</v>
      </c>
      <c r="C22" s="15" t="s">
        <v>41</v>
      </c>
      <c r="D22" s="15" t="s">
        <v>21</v>
      </c>
      <c r="E22" s="15" t="s">
        <v>22</v>
      </c>
      <c r="F22" s="15" t="s">
        <v>23</v>
      </c>
      <c r="G22" s="16" t="n">
        <v>300</v>
      </c>
      <c r="H22" s="17" t="n">
        <v>0.45</v>
      </c>
      <c r="I22" s="16" t="n">
        <f aca="false">H22*G22</f>
        <v>135</v>
      </c>
      <c r="J22" s="16" t="n">
        <f aca="false">PRODUCT(I22,1.2)</f>
        <v>162</v>
      </c>
      <c r="K22" s="7"/>
    </row>
    <row r="23" customFormat="false" ht="28" hidden="false" customHeight="true" outlineLevel="0" collapsed="false">
      <c r="A23" s="15" t="n">
        <v>16</v>
      </c>
      <c r="B23" s="15" t="s">
        <v>19</v>
      </c>
      <c r="C23" s="15" t="s">
        <v>42</v>
      </c>
      <c r="D23" s="15" t="s">
        <v>21</v>
      </c>
      <c r="E23" s="15" t="s">
        <v>22</v>
      </c>
      <c r="F23" s="15" t="s">
        <v>23</v>
      </c>
      <c r="G23" s="16" t="n">
        <v>1000</v>
      </c>
      <c r="H23" s="17" t="n">
        <v>0.058</v>
      </c>
      <c r="I23" s="16" t="n">
        <f aca="false">H23*G23</f>
        <v>58</v>
      </c>
      <c r="J23" s="16" t="n">
        <f aca="false">PRODUCT(I23,1.2)</f>
        <v>69.6</v>
      </c>
      <c r="K23" s="7"/>
    </row>
    <row r="24" s="22" customFormat="true" ht="15.5" hidden="false" customHeight="false" outlineLevel="0" collapsed="false">
      <c r="A24" s="18" t="s">
        <v>43</v>
      </c>
      <c r="B24" s="19"/>
      <c r="C24" s="19"/>
      <c r="D24" s="19"/>
      <c r="E24" s="19"/>
      <c r="F24" s="19"/>
      <c r="G24" s="19"/>
      <c r="H24" s="20"/>
      <c r="I24" s="21" t="n">
        <f aca="false">SUM(I8:I23)</f>
        <v>4701</v>
      </c>
      <c r="J24" s="16" t="n">
        <f aca="false">SUM(J8:J23)</f>
        <v>5641.2</v>
      </c>
    </row>
    <row r="25" customFormat="false" ht="15.5" hidden="false" customHeight="false" outlineLevel="0" collapsed="false">
      <c r="A25" s="1" t="s">
        <v>0</v>
      </c>
      <c r="B25" s="2"/>
      <c r="C25" s="2"/>
      <c r="D25" s="2"/>
      <c r="E25" s="2"/>
      <c r="F25" s="2"/>
      <c r="G25" s="3"/>
      <c r="H25" s="4"/>
      <c r="I25" s="3"/>
      <c r="J25" s="3"/>
    </row>
    <row r="26" customFormat="false" ht="15.5" hidden="false" customHeight="false" outlineLevel="0" collapsed="false">
      <c r="A26" s="1" t="s">
        <v>44</v>
      </c>
      <c r="B26" s="2"/>
      <c r="C26" s="2"/>
      <c r="D26" s="2"/>
      <c r="E26" s="2"/>
      <c r="F26" s="2"/>
      <c r="G26" s="3"/>
      <c r="H26" s="4"/>
      <c r="I26" s="3"/>
      <c r="J26" s="3"/>
    </row>
    <row r="27" customFormat="false" ht="15.5" hidden="false" customHeight="false" outlineLevel="0" collapsed="false">
      <c r="A27" s="5" t="s">
        <v>2</v>
      </c>
      <c r="B27" s="6"/>
      <c r="C27" s="2"/>
      <c r="D27" s="2"/>
      <c r="E27" s="2"/>
      <c r="F27" s="2"/>
      <c r="G27" s="3"/>
      <c r="H27" s="4"/>
      <c r="I27" s="3"/>
      <c r="J27" s="3"/>
    </row>
    <row r="28" s="6" customFormat="true" ht="15.5" hidden="false" customHeight="false" outlineLevel="0" collapsed="false">
      <c r="A28" s="6" t="s">
        <v>3</v>
      </c>
    </row>
    <row r="29" customFormat="false" ht="45" hidden="false" customHeight="false" outlineLevel="0" collapsed="false">
      <c r="A29" s="10"/>
      <c r="B29" s="10" t="s">
        <v>45</v>
      </c>
      <c r="C29" s="10" t="s">
        <v>6</v>
      </c>
      <c r="D29" s="10" t="s">
        <v>7</v>
      </c>
      <c r="E29" s="11" t="s">
        <v>8</v>
      </c>
      <c r="F29" s="11" t="s">
        <v>9</v>
      </c>
      <c r="G29" s="12" t="s">
        <v>10</v>
      </c>
      <c r="H29" s="11" t="s">
        <v>11</v>
      </c>
      <c r="I29" s="11" t="s">
        <v>12</v>
      </c>
      <c r="J29" s="11" t="s">
        <v>13</v>
      </c>
    </row>
    <row r="30" customFormat="false" ht="30" hidden="false" customHeight="false" outlineLevel="0" collapsed="false">
      <c r="A30" s="13"/>
      <c r="B30" s="13" t="s">
        <v>46</v>
      </c>
      <c r="C30" s="13"/>
      <c r="D30" s="13"/>
      <c r="E30" s="11" t="s">
        <v>15</v>
      </c>
      <c r="F30" s="11" t="s">
        <v>16</v>
      </c>
      <c r="G30" s="12" t="s">
        <v>17</v>
      </c>
      <c r="H30" s="11" t="s">
        <v>18</v>
      </c>
      <c r="I30" s="14" t="s">
        <v>18</v>
      </c>
      <c r="J30" s="14" t="s">
        <v>18</v>
      </c>
    </row>
    <row r="31" customFormat="false" ht="15.5" hidden="false" customHeight="false" outlineLevel="0" collapsed="false">
      <c r="A31" s="15" t="n">
        <v>1</v>
      </c>
      <c r="B31" s="15" t="n">
        <v>156811100</v>
      </c>
      <c r="C31" s="15" t="s">
        <v>47</v>
      </c>
      <c r="D31" s="15" t="s">
        <v>21</v>
      </c>
      <c r="E31" s="15" t="s">
        <v>22</v>
      </c>
      <c r="F31" s="15" t="s">
        <v>23</v>
      </c>
      <c r="G31" s="16" t="n">
        <v>1500</v>
      </c>
      <c r="H31" s="17" t="n">
        <v>1.137</v>
      </c>
      <c r="I31" s="16" t="n">
        <f aca="false">H31*G31</f>
        <v>1705.5</v>
      </c>
      <c r="J31" s="16" t="n">
        <f aca="false">PRODUCT(I31,1.1)</f>
        <v>1876.05</v>
      </c>
    </row>
    <row r="32" customFormat="false" ht="31" hidden="false" customHeight="false" outlineLevel="0" collapsed="false">
      <c r="A32" s="15" t="n">
        <v>2</v>
      </c>
      <c r="B32" s="15" t="n">
        <v>156811100</v>
      </c>
      <c r="C32" s="15" t="s">
        <v>48</v>
      </c>
      <c r="D32" s="15" t="s">
        <v>21</v>
      </c>
      <c r="E32" s="15" t="s">
        <v>22</v>
      </c>
      <c r="F32" s="15" t="s">
        <v>23</v>
      </c>
      <c r="G32" s="16" t="n">
        <v>500</v>
      </c>
      <c r="H32" s="17" t="n">
        <v>0.7</v>
      </c>
      <c r="I32" s="16" t="n">
        <f aca="false">H32*G32</f>
        <v>350</v>
      </c>
      <c r="J32" s="16" t="n">
        <f aca="false">PRODUCT(I32,1.1)</f>
        <v>385</v>
      </c>
    </row>
    <row r="33" customFormat="false" ht="31" hidden="false" customHeight="false" outlineLevel="0" collapsed="false">
      <c r="A33" s="15" t="n">
        <v>3</v>
      </c>
      <c r="B33" s="15" t="n">
        <v>156811100</v>
      </c>
      <c r="C33" s="15" t="s">
        <v>49</v>
      </c>
      <c r="D33" s="15" t="s">
        <v>21</v>
      </c>
      <c r="E33" s="15" t="s">
        <v>22</v>
      </c>
      <c r="F33" s="15" t="s">
        <v>23</v>
      </c>
      <c r="G33" s="16" t="n">
        <v>1500</v>
      </c>
      <c r="H33" s="17" t="n">
        <v>1.137</v>
      </c>
      <c r="I33" s="16" t="n">
        <f aca="false">H33*G33</f>
        <v>1705.5</v>
      </c>
      <c r="J33" s="16" t="n">
        <f aca="false">PRODUCT(I33,1.1)</f>
        <v>1876.05</v>
      </c>
    </row>
    <row r="34" customFormat="false" ht="31" hidden="false" customHeight="false" outlineLevel="0" collapsed="false">
      <c r="A34" s="15" t="n">
        <v>4</v>
      </c>
      <c r="B34" s="15" t="n">
        <v>156811100</v>
      </c>
      <c r="C34" s="15" t="s">
        <v>50</v>
      </c>
      <c r="D34" s="15" t="s">
        <v>21</v>
      </c>
      <c r="E34" s="15" t="s">
        <v>22</v>
      </c>
      <c r="F34" s="15" t="s">
        <v>23</v>
      </c>
      <c r="G34" s="16" t="n">
        <v>500</v>
      </c>
      <c r="H34" s="17" t="n">
        <v>1</v>
      </c>
      <c r="I34" s="16" t="n">
        <f aca="false">H34*G34</f>
        <v>500</v>
      </c>
      <c r="J34" s="16" t="n">
        <f aca="false">PRODUCT(I34,1.1)</f>
        <v>550</v>
      </c>
    </row>
    <row r="35" customFormat="false" ht="14.5" hidden="false" customHeight="false" outlineLevel="0" collapsed="false">
      <c r="A35" s="0" t="s">
        <v>46</v>
      </c>
      <c r="I35" s="23" t="n">
        <f aca="false">SUM(I31:I34)</f>
        <v>4261</v>
      </c>
      <c r="J35" s="24" t="n">
        <f aca="false">SUM(J31:J34)</f>
        <v>4687.1</v>
      </c>
    </row>
    <row r="36" customFormat="false" ht="14.5" hidden="false" customHeight="false" outlineLevel="0" collapsed="false">
      <c r="I36" s="25"/>
      <c r="J36" s="24"/>
    </row>
    <row r="37" customFormat="false" ht="15.5" hidden="false" customHeight="false" outlineLevel="0" collapsed="false">
      <c r="A37" s="26" t="s">
        <v>51</v>
      </c>
      <c r="B37" s="27"/>
      <c r="C37" s="27"/>
      <c r="D37" s="27"/>
      <c r="E37" s="27"/>
      <c r="F37" s="27"/>
      <c r="G37" s="27"/>
      <c r="H37" s="28"/>
      <c r="I37" s="29" t="n">
        <f aca="false">SUM(I24,I35)</f>
        <v>8962</v>
      </c>
      <c r="J37" s="29" t="n">
        <f aca="false">SUM(J24,J35)</f>
        <v>10328.3</v>
      </c>
    </row>
    <row r="38" customFormat="false" ht="58.5" hidden="false" customHeight="true" outlineLevel="0" collapsed="false">
      <c r="B38" s="30" t="s">
        <v>52</v>
      </c>
      <c r="C38" s="31" t="s">
        <v>53</v>
      </c>
    </row>
    <row r="41" customFormat="false" ht="13.8" hidden="false" customHeight="false" outlineLevel="0" collapsed="false"/>
    <row r="48" customFormat="false" ht="15.25" hidden="false" customHeight="true" outlineLevel="0" collapsed="false"/>
    <row r="51" customFormat="false" ht="21.75" hidden="false" customHeight="true" outlineLevel="0" collapsed="false"/>
  </sheetData>
  <mergeCells count="3">
    <mergeCell ref="A4:IU4"/>
    <mergeCell ref="A5:H5"/>
    <mergeCell ref="A28:IU28"/>
  </mergeCells>
  <printOptions headings="false" gridLines="false" gridLinesSet="true" horizontalCentered="false" verticalCentered="false"/>
  <pageMargins left="0.708333333333333" right="0.708333333333333" top="0.409722222222222" bottom="0.470138888888889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LibreOffice/4.4.0.3$Windows_x86 LibreOffice_project/de093506bcdc5fafd9023ee680b8c60e3e0645d7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2019-03-14T13:00:21Z</dcterms:created>
  <dc:creator>pc</dc:creator>
  <dc:language>sk-SK</dc:language>
  <cp:lastPrinted>2019-03-14T12:59:24Z</cp:lastPrinted>
  <dcterms:modified xsi:type="dcterms:W3CDTF">2019-03-25T13:43:42Z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